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e1cbc0dbe63f71cd/Documenten/Jomme/Biljarten/BBC De Eekhoorn/Website De Eekhoorn/Website uitslagen vrijspel/"/>
    </mc:Choice>
  </mc:AlternateContent>
  <xr:revisionPtr revIDLastSave="2" documentId="8_{DAC1C5F8-EF98-43C5-A0DC-06ECDB7B69FF}" xr6:coauthVersionLast="47" xr6:coauthVersionMax="47" xr10:uidLastSave="{8BE53221-48E1-4430-8D0D-6FF0887E7278}"/>
  <bookViews>
    <workbookView xWindow="-120" yWindow="-120" windowWidth="24240" windowHeight="13140" xr2:uid="{00000000-000D-0000-FFFF-FFFF00000000}"/>
  </bookViews>
  <sheets>
    <sheet name="Web trim 2 23 VS " sheetId="6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6" l="1"/>
  <c r="F22" i="6"/>
  <c r="E22" i="6"/>
  <c r="D22" i="6"/>
  <c r="C22" i="6"/>
  <c r="B22" i="6"/>
  <c r="A22" i="6" a="1"/>
  <c r="A22" i="6" s="1"/>
  <c r="H21" i="6"/>
  <c r="F21" i="6"/>
  <c r="E21" i="6"/>
  <c r="D21" i="6"/>
  <c r="C21" i="6"/>
  <c r="B21" i="6"/>
  <c r="A21" i="6" a="1"/>
  <c r="A21" i="6" s="1"/>
  <c r="H20" i="6"/>
  <c r="F20" i="6"/>
  <c r="E20" i="6"/>
  <c r="D20" i="6"/>
  <c r="C20" i="6"/>
  <c r="B20" i="6"/>
  <c r="A20" i="6" a="1"/>
  <c r="A20" i="6" s="1"/>
  <c r="H19" i="6"/>
  <c r="F19" i="6"/>
  <c r="E19" i="6"/>
  <c r="D19" i="6"/>
  <c r="C19" i="6"/>
  <c r="B19" i="6"/>
  <c r="A19" i="6" a="1"/>
  <c r="A19" i="6" s="1"/>
  <c r="H18" i="6"/>
  <c r="F18" i="6"/>
  <c r="E18" i="6"/>
  <c r="D18" i="6"/>
  <c r="C18" i="6"/>
  <c r="B18" i="6"/>
  <c r="A18" i="6" a="1"/>
  <c r="A18" i="6" s="1"/>
  <c r="H17" i="6"/>
  <c r="F17" i="6"/>
  <c r="E17" i="6"/>
  <c r="D17" i="6"/>
  <c r="C17" i="6"/>
  <c r="B17" i="6"/>
  <c r="A17" i="6" a="1"/>
  <c r="A17" i="6" s="1"/>
  <c r="H16" i="6"/>
  <c r="F16" i="6"/>
  <c r="E16" i="6"/>
  <c r="D16" i="6"/>
  <c r="C16" i="6"/>
  <c r="B16" i="6"/>
  <c r="A16" i="6" a="1"/>
  <c r="A16" i="6" s="1"/>
  <c r="H15" i="6"/>
  <c r="F15" i="6"/>
  <c r="E15" i="6"/>
  <c r="D15" i="6"/>
  <c r="C15" i="6"/>
  <c r="B15" i="6"/>
  <c r="A15" i="6" a="1"/>
  <c r="A15" i="6" s="1"/>
  <c r="H14" i="6"/>
  <c r="F14" i="6"/>
  <c r="E14" i="6"/>
  <c r="D14" i="6"/>
  <c r="C14" i="6"/>
  <c r="B14" i="6"/>
  <c r="A14" i="6" a="1"/>
  <c r="A14" i="6" s="1"/>
  <c r="H13" i="6"/>
  <c r="F13" i="6"/>
  <c r="E13" i="6"/>
  <c r="D13" i="6"/>
  <c r="C13" i="6"/>
  <c r="B13" i="6"/>
  <c r="A13" i="6" a="1"/>
  <c r="A13" i="6" s="1"/>
  <c r="H12" i="6"/>
  <c r="F12" i="6"/>
  <c r="E12" i="6"/>
  <c r="D12" i="6"/>
  <c r="C12" i="6"/>
  <c r="B12" i="6"/>
  <c r="A12" i="6" a="1"/>
  <c r="A12" i="6" s="1"/>
  <c r="H11" i="6"/>
  <c r="F11" i="6"/>
  <c r="E11" i="6"/>
  <c r="D11" i="6"/>
  <c r="C11" i="6"/>
  <c r="B11" i="6"/>
  <c r="A11" i="6" a="1"/>
  <c r="A11" i="6" s="1"/>
  <c r="H10" i="6"/>
  <c r="F10" i="6"/>
  <c r="E10" i="6"/>
  <c r="D10" i="6"/>
  <c r="C10" i="6"/>
  <c r="B10" i="6"/>
  <c r="A10" i="6" a="1"/>
  <c r="A10" i="6" s="1"/>
  <c r="H9" i="6"/>
  <c r="F9" i="6"/>
  <c r="E9" i="6"/>
  <c r="D9" i="6"/>
  <c r="C9" i="6"/>
  <c r="B9" i="6"/>
  <c r="A9" i="6" a="1"/>
  <c r="A9" i="6" s="1"/>
  <c r="H8" i="6"/>
  <c r="F8" i="6"/>
  <c r="E8" i="6"/>
  <c r="D8" i="6"/>
  <c r="C8" i="6"/>
  <c r="B8" i="6"/>
  <c r="A8" i="6" a="1"/>
  <c r="A8" i="6" s="1"/>
  <c r="H7" i="6"/>
  <c r="F7" i="6"/>
  <c r="E7" i="6"/>
  <c r="D7" i="6"/>
  <c r="C7" i="6"/>
  <c r="B7" i="6"/>
  <c r="A7" i="6" a="1"/>
  <c r="A7" i="6" s="1"/>
  <c r="H6" i="6"/>
  <c r="F6" i="6"/>
  <c r="E6" i="6"/>
  <c r="D6" i="6"/>
  <c r="C6" i="6"/>
  <c r="B6" i="6"/>
  <c r="A6" i="6" a="1"/>
  <c r="A6" i="6" s="1"/>
  <c r="H5" i="6"/>
  <c r="F5" i="6"/>
  <c r="E5" i="6"/>
  <c r="D5" i="6"/>
  <c r="C5" i="6"/>
  <c r="B5" i="6"/>
  <c r="A5" i="6" a="1"/>
  <c r="A5" i="6" s="1"/>
  <c r="H4" i="6"/>
  <c r="F4" i="6"/>
  <c r="E4" i="6"/>
  <c r="D4" i="6"/>
  <c r="C4" i="6"/>
  <c r="B4" i="6"/>
  <c r="A4" i="6" a="1"/>
  <c r="A4" i="6" s="1"/>
  <c r="F1" i="6"/>
  <c r="G5" i="6" l="1"/>
  <c r="G7" i="6"/>
  <c r="G9" i="6"/>
  <c r="G11" i="6"/>
  <c r="G14" i="6"/>
  <c r="G16" i="6"/>
  <c r="G19" i="6"/>
  <c r="G22" i="6"/>
  <c r="G6" i="6"/>
  <c r="G12" i="6"/>
  <c r="G20" i="6"/>
  <c r="G4" i="6"/>
  <c r="G8" i="6"/>
  <c r="G10" i="6"/>
  <c r="G13" i="6"/>
  <c r="G15" i="6"/>
  <c r="G17" i="6"/>
  <c r="G18" i="6"/>
  <c r="G21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<sst xmlns="http://schemas.openxmlformats.org/spreadsheetml/2006/main" count="10" uniqueCount="10">
  <si>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Huidige punten</t>
  </si>
  <si>
    <t xml:space="preserve">Spelers </t>
  </si>
  <si>
    <t>Gewonnen partijen</t>
  </si>
  <si>
    <t>Verloren partijen</t>
  </si>
  <si>
    <t>% tegenover de te spelen punten</t>
  </si>
  <si>
    <t>Hoogste reeks</t>
  </si>
  <si>
    <t>% van de reeks tegenover de punten</t>
  </si>
  <si>
    <t>Kortste partij</t>
  </si>
  <si>
    <r>
      <t xml:space="preserve">BBC De </t>
    </r>
    <r>
      <rPr>
        <sz val="10"/>
        <color rgb="FFFF0000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>ekhoorn</t>
    </r>
  </si>
  <si>
    <t>Vrijspel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</si>
</sst>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2" fontId="1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4" fillId="0" borderId="1" xfId="0" applyNumberFormat="1" applyFont="1" applyBorder="1"/>
    <xf numFmtId="10" fontId="3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/>
    <xf numFmtId="0" fontId="3" fillId="0" borderId="0" xfId="0" applyFont="1"/>
    <xf numFmtId="17" fontId="3" fillId="0" borderId="0" xfId="0" applyNumberFormat="1" applyFont="1"/>
  </cellXfs>
  <cellStyles count="1">
    <cellStyle name="Standaard" xfId="0" builtinId="0"/>
  </cellStyles>
  <dxfs count="3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1cbc0dbe63f71cd/Documenten/2023/SchVS2(20)23trim%20BBC%20De%20Eekhoorn.xlsm" TargetMode="External"/><Relationship Id="rId1" Type="http://schemas.openxmlformats.org/officeDocument/2006/relationships/externalLinkPath" Target="/e1cbc0dbe63f71cd/Documenten/2023/SchVS2(20)23trim%20BBC%20De%20Eekhoor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vulrooster"/>
      <sheetName val="G&amp;V%"/>
      <sheetName val="Top 5"/>
      <sheetName val="Leden +punten "/>
      <sheetName val="BBC De Eekhoorn"/>
      <sheetName val="Individuele Fiche"/>
    </sheetNames>
    <sheetDataSet>
      <sheetData sheetId="0"/>
      <sheetData sheetId="1"/>
      <sheetData sheetId="2"/>
      <sheetData sheetId="3">
        <row r="4">
          <cell r="E4">
            <v>20</v>
          </cell>
        </row>
        <row r="6">
          <cell r="B6" t="str">
            <v>Peter</v>
          </cell>
          <cell r="C6">
            <v>153</v>
          </cell>
          <cell r="F6">
            <v>123</v>
          </cell>
          <cell r="H6">
            <v>87.6</v>
          </cell>
        </row>
        <row r="7">
          <cell r="B7" t="str">
            <v>Eddy</v>
          </cell>
          <cell r="C7">
            <v>104</v>
          </cell>
          <cell r="F7">
            <v>84</v>
          </cell>
          <cell r="H7">
            <v>59.4</v>
          </cell>
        </row>
        <row r="8">
          <cell r="B8" t="str">
            <v>Davy</v>
          </cell>
          <cell r="C8">
            <v>94</v>
          </cell>
          <cell r="F8">
            <v>76</v>
          </cell>
          <cell r="H8">
            <v>54</v>
          </cell>
        </row>
        <row r="9">
          <cell r="B9" t="str">
            <v>Jerome</v>
          </cell>
          <cell r="C9">
            <v>79</v>
          </cell>
          <cell r="F9">
            <v>64</v>
          </cell>
          <cell r="H9">
            <v>45.6</v>
          </cell>
        </row>
        <row r="10">
          <cell r="B10" t="str">
            <v>Hubert</v>
          </cell>
          <cell r="C10">
            <v>65</v>
          </cell>
          <cell r="F10">
            <v>52</v>
          </cell>
          <cell r="H10">
            <v>37.200000000000003</v>
          </cell>
        </row>
        <row r="11">
          <cell r="B11" t="str">
            <v>Walter-P</v>
          </cell>
          <cell r="C11">
            <v>63</v>
          </cell>
          <cell r="F11">
            <v>51</v>
          </cell>
          <cell r="H11">
            <v>36</v>
          </cell>
        </row>
        <row r="12">
          <cell r="B12" t="str">
            <v>Marcel</v>
          </cell>
          <cell r="C12">
            <v>62</v>
          </cell>
          <cell r="F12">
            <v>50</v>
          </cell>
          <cell r="H12">
            <v>35.4</v>
          </cell>
        </row>
        <row r="13">
          <cell r="B13" t="str">
            <v>Dirk</v>
          </cell>
          <cell r="C13">
            <v>60</v>
          </cell>
          <cell r="F13">
            <v>48</v>
          </cell>
          <cell r="H13">
            <v>34.199999999999996</v>
          </cell>
        </row>
        <row r="14">
          <cell r="B14" t="str">
            <v>Rudy</v>
          </cell>
          <cell r="C14">
            <v>58</v>
          </cell>
          <cell r="F14">
            <v>47</v>
          </cell>
          <cell r="H14">
            <v>33.6</v>
          </cell>
        </row>
        <row r="15">
          <cell r="B15" t="str">
            <v>Jean-P</v>
          </cell>
          <cell r="C15">
            <v>54</v>
          </cell>
          <cell r="F15">
            <v>44</v>
          </cell>
          <cell r="H15">
            <v>31.200000000000003</v>
          </cell>
        </row>
        <row r="16">
          <cell r="B16" t="str">
            <v>Gust</v>
          </cell>
          <cell r="C16">
            <v>50</v>
          </cell>
          <cell r="F16">
            <v>40</v>
          </cell>
          <cell r="H16">
            <v>28.799999999999997</v>
          </cell>
        </row>
        <row r="17">
          <cell r="B17" t="str">
            <v>François</v>
          </cell>
          <cell r="C17">
            <v>47</v>
          </cell>
          <cell r="F17">
            <v>38</v>
          </cell>
          <cell r="H17">
            <v>27</v>
          </cell>
        </row>
        <row r="18">
          <cell r="B18" t="str">
            <v>Raymond</v>
          </cell>
          <cell r="C18">
            <v>45</v>
          </cell>
          <cell r="F18">
            <v>36</v>
          </cell>
          <cell r="H18">
            <v>25.8</v>
          </cell>
        </row>
        <row r="19">
          <cell r="B19" t="str">
            <v>Mon</v>
          </cell>
          <cell r="C19">
            <v>43</v>
          </cell>
          <cell r="F19">
            <v>35</v>
          </cell>
          <cell r="H19">
            <v>24.599999999999998</v>
          </cell>
        </row>
        <row r="20">
          <cell r="B20" t="str">
            <v>Robert</v>
          </cell>
          <cell r="C20">
            <v>37</v>
          </cell>
          <cell r="F20">
            <v>30</v>
          </cell>
          <cell r="H20">
            <v>21.599999999999998</v>
          </cell>
        </row>
        <row r="21">
          <cell r="B21" t="str">
            <v>Jean-V</v>
          </cell>
          <cell r="C21">
            <v>35</v>
          </cell>
          <cell r="F21">
            <v>28</v>
          </cell>
          <cell r="H21">
            <v>20.400000000000002</v>
          </cell>
        </row>
        <row r="22">
          <cell r="B22" t="str">
            <v>Walter-H</v>
          </cell>
          <cell r="C22">
            <v>33</v>
          </cell>
          <cell r="F22">
            <v>27</v>
          </cell>
          <cell r="H22">
            <v>19.2</v>
          </cell>
        </row>
        <row r="23">
          <cell r="B23" t="str">
            <v>Jef</v>
          </cell>
          <cell r="C23">
            <v>25</v>
          </cell>
          <cell r="F23">
            <v>20</v>
          </cell>
          <cell r="H23">
            <v>14.399999999999999</v>
          </cell>
        </row>
        <row r="24">
          <cell r="B24" t="str">
            <v>Georges</v>
          </cell>
          <cell r="C24">
            <v>15</v>
          </cell>
          <cell r="F24">
            <v>12</v>
          </cell>
          <cell r="H24">
            <v>9</v>
          </cell>
        </row>
      </sheetData>
      <sheetData sheetId="4">
        <row r="2">
          <cell r="C2" t="str">
            <v>Trim 2 van 01/05/23 tot 31/08/23</v>
          </cell>
        </row>
        <row r="9">
          <cell r="AC9">
            <v>10</v>
          </cell>
        </row>
        <row r="10">
          <cell r="AC10">
            <v>37</v>
          </cell>
        </row>
        <row r="18">
          <cell r="AC18">
            <v>6</v>
          </cell>
        </row>
        <row r="19">
          <cell r="AC19">
            <v>11</v>
          </cell>
        </row>
        <row r="22">
          <cell r="AC22">
            <v>0.95934959349593496</v>
          </cell>
        </row>
        <row r="38">
          <cell r="AC38">
            <v>10</v>
          </cell>
        </row>
        <row r="39">
          <cell r="AC39">
            <v>35</v>
          </cell>
        </row>
        <row r="47">
          <cell r="AC47">
            <v>20</v>
          </cell>
        </row>
        <row r="48">
          <cell r="AC48">
            <v>22</v>
          </cell>
        </row>
        <row r="51">
          <cell r="AC51">
            <v>0.98809523809523814</v>
          </cell>
        </row>
        <row r="67">
          <cell r="AC67">
            <v>9</v>
          </cell>
        </row>
        <row r="68">
          <cell r="AC68">
            <v>41</v>
          </cell>
        </row>
        <row r="76">
          <cell r="AC76">
            <v>15</v>
          </cell>
        </row>
        <row r="77">
          <cell r="AC77">
            <v>20</v>
          </cell>
        </row>
        <row r="80">
          <cell r="AC80">
            <v>1.1052631578947369</v>
          </cell>
        </row>
        <row r="96">
          <cell r="AC96">
            <v>6</v>
          </cell>
        </row>
        <row r="97">
          <cell r="AC97">
            <v>36</v>
          </cell>
        </row>
        <row r="105">
          <cell r="AC105">
            <v>14</v>
          </cell>
        </row>
        <row r="106">
          <cell r="AC106">
            <v>19</v>
          </cell>
        </row>
        <row r="109">
          <cell r="AC109">
            <v>1.015625</v>
          </cell>
        </row>
        <row r="125">
          <cell r="AC125">
            <v>13</v>
          </cell>
        </row>
        <row r="126">
          <cell r="AC126">
            <v>16</v>
          </cell>
        </row>
        <row r="134">
          <cell r="AC134">
            <v>10</v>
          </cell>
        </row>
        <row r="135">
          <cell r="AC135">
            <v>22</v>
          </cell>
        </row>
        <row r="138">
          <cell r="AC138">
            <v>0.90384615384615385</v>
          </cell>
        </row>
        <row r="154">
          <cell r="AC154">
            <v>10</v>
          </cell>
        </row>
        <row r="155">
          <cell r="AC155">
            <v>17</v>
          </cell>
        </row>
        <row r="163">
          <cell r="AC163">
            <v>11</v>
          </cell>
        </row>
        <row r="164">
          <cell r="AC164">
            <v>23</v>
          </cell>
        </row>
        <row r="167">
          <cell r="AC167">
            <v>0.92156862745098034</v>
          </cell>
        </row>
        <row r="183">
          <cell r="AC183">
            <v>10</v>
          </cell>
        </row>
        <row r="184">
          <cell r="AC184">
            <v>19</v>
          </cell>
        </row>
        <row r="192">
          <cell r="AC192">
            <v>8</v>
          </cell>
        </row>
        <row r="193">
          <cell r="AC193">
            <v>14</v>
          </cell>
        </row>
        <row r="196">
          <cell r="AC196">
            <v>1</v>
          </cell>
        </row>
        <row r="212">
          <cell r="AC212">
            <v>13</v>
          </cell>
        </row>
        <row r="213">
          <cell r="AC213">
            <v>19</v>
          </cell>
        </row>
        <row r="221">
          <cell r="AC221">
            <v>8</v>
          </cell>
        </row>
        <row r="222">
          <cell r="AC222">
            <v>19</v>
          </cell>
        </row>
        <row r="225">
          <cell r="AC225">
            <v>0.9375</v>
          </cell>
        </row>
        <row r="241">
          <cell r="AC241">
            <v>17</v>
          </cell>
        </row>
        <row r="242">
          <cell r="AC242">
            <v>16</v>
          </cell>
        </row>
        <row r="250">
          <cell r="AC250">
            <v>1</v>
          </cell>
        </row>
        <row r="251">
          <cell r="AC251">
            <v>18</v>
          </cell>
        </row>
        <row r="254">
          <cell r="AC254">
            <v>0.72340425531914898</v>
          </cell>
        </row>
        <row r="270">
          <cell r="AC270">
            <v>15</v>
          </cell>
        </row>
        <row r="271">
          <cell r="AC271">
            <v>14</v>
          </cell>
        </row>
        <row r="279">
          <cell r="AC279">
            <v>5</v>
          </cell>
        </row>
        <row r="280">
          <cell r="AC280">
            <v>4</v>
          </cell>
        </row>
        <row r="283">
          <cell r="AC283">
            <v>1</v>
          </cell>
        </row>
        <row r="299">
          <cell r="AC299">
            <v>12</v>
          </cell>
        </row>
        <row r="300">
          <cell r="AC300">
            <v>15</v>
          </cell>
        </row>
        <row r="308">
          <cell r="AC308">
            <v>10</v>
          </cell>
        </row>
        <row r="309">
          <cell r="AC309">
            <v>18</v>
          </cell>
        </row>
        <row r="312">
          <cell r="AC312">
            <v>0.95</v>
          </cell>
        </row>
        <row r="328">
          <cell r="AC328">
            <v>11</v>
          </cell>
        </row>
        <row r="329">
          <cell r="AC329">
            <v>13</v>
          </cell>
        </row>
        <row r="337">
          <cell r="AC337">
            <v>17</v>
          </cell>
        </row>
        <row r="338">
          <cell r="AC338">
            <v>18</v>
          </cell>
        </row>
        <row r="341">
          <cell r="AC341">
            <v>1</v>
          </cell>
        </row>
        <row r="357">
          <cell r="AC357">
            <v>9</v>
          </cell>
        </row>
        <row r="358">
          <cell r="AC358">
            <v>14</v>
          </cell>
        </row>
        <row r="366">
          <cell r="AC366">
            <v>14</v>
          </cell>
        </row>
        <row r="367">
          <cell r="AC367">
            <v>23</v>
          </cell>
        </row>
        <row r="370">
          <cell r="AC370">
            <v>0.97222222222222221</v>
          </cell>
        </row>
        <row r="386">
          <cell r="AC386">
            <v>12</v>
          </cell>
        </row>
        <row r="387">
          <cell r="AC387">
            <v>10</v>
          </cell>
        </row>
        <row r="395">
          <cell r="AC395">
            <v>6</v>
          </cell>
        </row>
        <row r="396">
          <cell r="AC396">
            <v>20</v>
          </cell>
        </row>
        <row r="399">
          <cell r="AC399">
            <v>0.88571428571428568</v>
          </cell>
        </row>
        <row r="415">
          <cell r="AC415">
            <v>10</v>
          </cell>
        </row>
        <row r="416">
          <cell r="AC416">
            <v>15</v>
          </cell>
        </row>
        <row r="424">
          <cell r="AC424">
            <v>14</v>
          </cell>
        </row>
        <row r="425">
          <cell r="AC425">
            <v>15</v>
          </cell>
        </row>
        <row r="428">
          <cell r="AC428">
            <v>1</v>
          </cell>
        </row>
        <row r="444">
          <cell r="AC444">
            <v>10</v>
          </cell>
        </row>
        <row r="445">
          <cell r="AC445">
            <v>13</v>
          </cell>
        </row>
        <row r="453">
          <cell r="AC453">
            <v>10</v>
          </cell>
        </row>
        <row r="454">
          <cell r="AC454">
            <v>18</v>
          </cell>
        </row>
        <row r="457">
          <cell r="AC457">
            <v>1</v>
          </cell>
        </row>
        <row r="473">
          <cell r="AC473">
            <v>11</v>
          </cell>
        </row>
        <row r="474">
          <cell r="AC474">
            <v>15</v>
          </cell>
        </row>
        <row r="482">
          <cell r="AC482">
            <v>19</v>
          </cell>
        </row>
        <row r="483">
          <cell r="AC483">
            <v>21</v>
          </cell>
        </row>
        <row r="486">
          <cell r="AC486">
            <v>0.92592592592592593</v>
          </cell>
        </row>
        <row r="502">
          <cell r="AC502">
            <v>12</v>
          </cell>
        </row>
        <row r="503">
          <cell r="AC503">
            <v>9</v>
          </cell>
        </row>
        <row r="511">
          <cell r="AC511">
            <v>7</v>
          </cell>
        </row>
        <row r="512">
          <cell r="AC512">
            <v>24</v>
          </cell>
        </row>
        <row r="515">
          <cell r="AC515">
            <v>0.85</v>
          </cell>
        </row>
        <row r="531">
          <cell r="AC531">
            <v>0</v>
          </cell>
        </row>
        <row r="532">
          <cell r="AC532">
            <v>0</v>
          </cell>
        </row>
        <row r="540">
          <cell r="AC540">
            <v>0</v>
          </cell>
        </row>
        <row r="541">
          <cell r="AC541">
            <v>0</v>
          </cell>
        </row>
        <row r="544">
          <cell r="AC544" t="str">
            <v/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B15B4-B4F4-4C12-BAA4-569B41E958A7}">
  <dimension ref="A1:H59"/>
  <sheetViews>
    <sheetView tabSelected="1" workbookViewId="0">
      <selection activeCell="H2" sqref="H2"/>
    </sheetView>
  </sheetViews>
  <sheetFormatPr defaultRowHeight="15" x14ac:dyDescent="0.25"/>
  <sheetData>
    <row r="1" spans="1:8" x14ac:dyDescent="0.25">
      <c r="A1" s="13" t="s">
        <v>8</v>
      </c>
      <c r="B1" s="13"/>
      <c r="C1" s="13"/>
      <c r="D1" s="13" t="s">
        <v>9</v>
      </c>
      <c r="F1" s="14" t="str">
        <f>'[1]BBC De Eekhoorn'!$C$2</f>
        <v>Trim 2 van 01/05/23 tot 31/08/23</v>
      </c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ht="63.75" x14ac:dyDescent="0.25">
      <c r="A3" s="4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x14ac:dyDescent="0.25">
      <c r="A4" s="7" cm="1">
        <f t="array" ref="A4">_xlfn.IFS('[1]Leden +punten '!$E$4=25,'[1]Leden +punten '!C6,'[1]Leden +punten '!$E$4=20,'[1]Leden +punten '!F6,'[1]Leden +punten '!$E$4=15,'[1]Leden +punten '!H6)</f>
        <v>123</v>
      </c>
      <c r="B4" s="8" t="str">
        <f>'[1]Leden +punten '!B6</f>
        <v>Peter</v>
      </c>
      <c r="C4" s="7">
        <f>'[1]BBC De Eekhoorn'!$AC$18</f>
        <v>6</v>
      </c>
      <c r="D4" s="7">
        <f>'[1]BBC De Eekhoorn'!$AC$19</f>
        <v>11</v>
      </c>
      <c r="E4" s="9">
        <f>'[1]BBC De Eekhoorn'!$AC$22</f>
        <v>0.95934959349593496</v>
      </c>
      <c r="F4" s="7">
        <f>'[1]BBC De Eekhoorn'!$AC$10</f>
        <v>37</v>
      </c>
      <c r="G4" s="9">
        <f t="shared" ref="G4:G22" si="0">F4/A4</f>
        <v>0.30081300813008133</v>
      </c>
      <c r="H4" s="7">
        <f>'[1]BBC De Eekhoorn'!$AC$9</f>
        <v>10</v>
      </c>
    </row>
    <row r="5" spans="1:8" x14ac:dyDescent="0.25">
      <c r="A5" s="7" cm="1">
        <f t="array" ref="A5">_xlfn.IFS('[1]Leden +punten '!$E$4=25,'[1]Leden +punten '!C7,'[1]Leden +punten '!$E$4=20,'[1]Leden +punten '!F7,'[1]Leden +punten '!$E$4=15,'[1]Leden +punten '!H7)</f>
        <v>84</v>
      </c>
      <c r="B5" s="10" t="str">
        <f>'[1]Leden +punten '!B7</f>
        <v>Eddy</v>
      </c>
      <c r="C5" s="7">
        <f>'[1]BBC De Eekhoorn'!$AC47</f>
        <v>20</v>
      </c>
      <c r="D5" s="7">
        <f>'[1]BBC De Eekhoorn'!$AC48</f>
        <v>22</v>
      </c>
      <c r="E5" s="9">
        <f>'[1]BBC De Eekhoorn'!$AC$51</f>
        <v>0.98809523809523814</v>
      </c>
      <c r="F5" s="7">
        <f>'[1]BBC De Eekhoorn'!$AC$39</f>
        <v>35</v>
      </c>
      <c r="G5" s="9">
        <f t="shared" si="0"/>
        <v>0.41666666666666669</v>
      </c>
      <c r="H5" s="7">
        <f>'[1]BBC De Eekhoorn'!$AC$38</f>
        <v>10</v>
      </c>
    </row>
    <row r="6" spans="1:8" x14ac:dyDescent="0.25">
      <c r="A6" s="7" cm="1">
        <f t="array" ref="A6">_xlfn.IFS('[1]Leden +punten '!$E$4=25,'[1]Leden +punten '!C8,'[1]Leden +punten '!$E$4=20,'[1]Leden +punten '!F8,'[1]Leden +punten '!$E$4=15,'[1]Leden +punten '!H8)</f>
        <v>76</v>
      </c>
      <c r="B6" s="10" t="str">
        <f>'[1]Leden +punten '!B8</f>
        <v>Davy</v>
      </c>
      <c r="C6" s="7">
        <f>'[1]BBC De Eekhoorn'!$AC76</f>
        <v>15</v>
      </c>
      <c r="D6" s="7">
        <f>'[1]BBC De Eekhoorn'!$AC77</f>
        <v>20</v>
      </c>
      <c r="E6" s="9">
        <f>'[1]BBC De Eekhoorn'!$AC80</f>
        <v>1.1052631578947369</v>
      </c>
      <c r="F6" s="7">
        <f>'[1]BBC De Eekhoorn'!$AC$68</f>
        <v>41</v>
      </c>
      <c r="G6" s="9">
        <f t="shared" si="0"/>
        <v>0.53947368421052633</v>
      </c>
      <c r="H6" s="7">
        <f>'[1]BBC De Eekhoorn'!$AC$67</f>
        <v>9</v>
      </c>
    </row>
    <row r="7" spans="1:8" x14ac:dyDescent="0.25">
      <c r="A7" s="7" cm="1">
        <f t="array" ref="A7">_xlfn.IFS('[1]Leden +punten '!$E$4=25,'[1]Leden +punten '!C9,'[1]Leden +punten '!$E$4=20,'[1]Leden +punten '!F9,'[1]Leden +punten '!$E$4=15,'[1]Leden +punten '!H9)</f>
        <v>64</v>
      </c>
      <c r="B7" s="8" t="str">
        <f>'[1]Leden +punten '!B9</f>
        <v>Jerome</v>
      </c>
      <c r="C7" s="7">
        <f>'[1]BBC De Eekhoorn'!$AC105</f>
        <v>14</v>
      </c>
      <c r="D7" s="7">
        <f>'[1]BBC De Eekhoorn'!$AC106</f>
        <v>19</v>
      </c>
      <c r="E7" s="9">
        <f>'[1]BBC De Eekhoorn'!$AC109</f>
        <v>1.015625</v>
      </c>
      <c r="F7" s="7">
        <f>'[1]BBC De Eekhoorn'!$AC$97</f>
        <v>36</v>
      </c>
      <c r="G7" s="9">
        <f t="shared" si="0"/>
        <v>0.5625</v>
      </c>
      <c r="H7" s="7">
        <f>'[1]BBC De Eekhoorn'!$AC$96</f>
        <v>6</v>
      </c>
    </row>
    <row r="8" spans="1:8" x14ac:dyDescent="0.25">
      <c r="A8" s="7" cm="1">
        <f t="array" ref="A8">_xlfn.IFS('[1]Leden +punten '!$E$4=25,'[1]Leden +punten '!C10,'[1]Leden +punten '!$E$4=20,'[1]Leden +punten '!F10,'[1]Leden +punten '!$E$4=15,'[1]Leden +punten '!H10)</f>
        <v>52</v>
      </c>
      <c r="B8" s="8" t="str">
        <f>'[1]Leden +punten '!B10</f>
        <v>Hubert</v>
      </c>
      <c r="C8" s="7">
        <f>'[1]BBC De Eekhoorn'!$AC134</f>
        <v>10</v>
      </c>
      <c r="D8" s="7">
        <f>'[1]BBC De Eekhoorn'!$AC135</f>
        <v>22</v>
      </c>
      <c r="E8" s="9">
        <f>'[1]BBC De Eekhoorn'!$AC138</f>
        <v>0.90384615384615385</v>
      </c>
      <c r="F8" s="7">
        <f>'[1]BBC De Eekhoorn'!$AC$126</f>
        <v>16</v>
      </c>
      <c r="G8" s="9">
        <f t="shared" si="0"/>
        <v>0.30769230769230771</v>
      </c>
      <c r="H8" s="7">
        <f>'[1]BBC De Eekhoorn'!$AC$125</f>
        <v>13</v>
      </c>
    </row>
    <row r="9" spans="1:8" x14ac:dyDescent="0.25">
      <c r="A9" s="7" cm="1">
        <f t="array" ref="A9">_xlfn.IFS('[1]Leden +punten '!$E$4=25,'[1]Leden +punten '!C11,'[1]Leden +punten '!$E$4=20,'[1]Leden +punten '!F11,'[1]Leden +punten '!$E$4=15,'[1]Leden +punten '!H11)</f>
        <v>51</v>
      </c>
      <c r="B9" s="8" t="str">
        <f>'[1]Leden +punten '!B11</f>
        <v>Walter-P</v>
      </c>
      <c r="C9" s="7">
        <f>'[1]BBC De Eekhoorn'!$AC163</f>
        <v>11</v>
      </c>
      <c r="D9" s="7">
        <f>'[1]BBC De Eekhoorn'!$AC164</f>
        <v>23</v>
      </c>
      <c r="E9" s="9">
        <f>'[1]BBC De Eekhoorn'!$AC167</f>
        <v>0.92156862745098034</v>
      </c>
      <c r="F9" s="7">
        <f>'[1]BBC De Eekhoorn'!$AC$155</f>
        <v>17</v>
      </c>
      <c r="G9" s="9">
        <f t="shared" si="0"/>
        <v>0.33333333333333331</v>
      </c>
      <c r="H9" s="7">
        <f>'[1]BBC De Eekhoorn'!$AC$154</f>
        <v>10</v>
      </c>
    </row>
    <row r="10" spans="1:8" ht="21" customHeight="1" x14ac:dyDescent="0.25">
      <c r="A10" s="7" cm="1">
        <f t="array" ref="A10">_xlfn.IFS('[1]Leden +punten '!$E$4=25,'[1]Leden +punten '!C12,'[1]Leden +punten '!$E$4=20,'[1]Leden +punten '!F12,'[1]Leden +punten '!$E$4=15,'[1]Leden +punten '!H12)</f>
        <v>50</v>
      </c>
      <c r="B10" s="8" t="str">
        <f>'[1]Leden +punten '!B12</f>
        <v>Marcel</v>
      </c>
      <c r="C10" s="7">
        <f>'[1]BBC De Eekhoorn'!$AC192</f>
        <v>8</v>
      </c>
      <c r="D10" s="7">
        <f>'[1]BBC De Eekhoorn'!$AC193</f>
        <v>14</v>
      </c>
      <c r="E10" s="9">
        <f>'[1]BBC De Eekhoorn'!$AC196</f>
        <v>1</v>
      </c>
      <c r="F10" s="7">
        <f>'[1]BBC De Eekhoorn'!$AC$184</f>
        <v>19</v>
      </c>
      <c r="G10" s="9">
        <f t="shared" si="0"/>
        <v>0.38</v>
      </c>
      <c r="H10" s="7">
        <f>'[1]BBC De Eekhoorn'!$AC$183</f>
        <v>10</v>
      </c>
    </row>
    <row r="11" spans="1:8" x14ac:dyDescent="0.25">
      <c r="A11" s="7" cm="1">
        <f t="array" ref="A11">_xlfn.IFS('[1]Leden +punten '!$E$4=25,'[1]Leden +punten '!C13,'[1]Leden +punten '!$E$4=20,'[1]Leden +punten '!F13,'[1]Leden +punten '!$E$4=15,'[1]Leden +punten '!H13)</f>
        <v>48</v>
      </c>
      <c r="B11" s="11" t="str">
        <f>'[1]Leden +punten '!B13</f>
        <v>Dirk</v>
      </c>
      <c r="C11" s="7">
        <f>'[1]BBC De Eekhoorn'!$AC221</f>
        <v>8</v>
      </c>
      <c r="D11" s="7">
        <f>'[1]BBC De Eekhoorn'!$AC222</f>
        <v>19</v>
      </c>
      <c r="E11" s="9">
        <f>'[1]BBC De Eekhoorn'!$AC225</f>
        <v>0.9375</v>
      </c>
      <c r="F11" s="7">
        <f>'[1]BBC De Eekhoorn'!$AC$213</f>
        <v>19</v>
      </c>
      <c r="G11" s="9">
        <f t="shared" si="0"/>
        <v>0.39583333333333331</v>
      </c>
      <c r="H11" s="7">
        <f>'[1]BBC De Eekhoorn'!$AC$212</f>
        <v>13</v>
      </c>
    </row>
    <row r="12" spans="1:8" x14ac:dyDescent="0.25">
      <c r="A12" s="7" cm="1">
        <f t="array" ref="A12">_xlfn.IFS('[1]Leden +punten '!$E$4=25,'[1]Leden +punten '!C14,'[1]Leden +punten '!$E$4=20,'[1]Leden +punten '!F14,'[1]Leden +punten '!$E$4=15,'[1]Leden +punten '!H14)</f>
        <v>47</v>
      </c>
      <c r="B12" s="12" t="str">
        <f>'[1]Leden +punten '!B14</f>
        <v>Rudy</v>
      </c>
      <c r="C12" s="7">
        <f>'[1]BBC De Eekhoorn'!$AC250</f>
        <v>1</v>
      </c>
      <c r="D12" s="7">
        <f>'[1]BBC De Eekhoorn'!$AC251</f>
        <v>18</v>
      </c>
      <c r="E12" s="9">
        <f>'[1]BBC De Eekhoorn'!$AC254</f>
        <v>0.72340425531914898</v>
      </c>
      <c r="F12" s="7">
        <f>'[1]BBC De Eekhoorn'!$AC$242</f>
        <v>16</v>
      </c>
      <c r="G12" s="9">
        <f t="shared" si="0"/>
        <v>0.34042553191489361</v>
      </c>
      <c r="H12" s="7">
        <f>'[1]BBC De Eekhoorn'!$AC$241</f>
        <v>17</v>
      </c>
    </row>
    <row r="13" spans="1:8" x14ac:dyDescent="0.25">
      <c r="A13" s="7" cm="1">
        <f t="array" ref="A13">_xlfn.IFS('[1]Leden +punten '!$E$4=25,'[1]Leden +punten '!C15,'[1]Leden +punten '!$E$4=20,'[1]Leden +punten '!F15,'[1]Leden +punten '!$E$4=15,'[1]Leden +punten '!H15)</f>
        <v>44</v>
      </c>
      <c r="B13" s="8" t="str">
        <f>'[1]Leden +punten '!B15</f>
        <v>Jean-P</v>
      </c>
      <c r="C13" s="7">
        <f>'[1]BBC De Eekhoorn'!$AC279</f>
        <v>5</v>
      </c>
      <c r="D13" s="7">
        <f>'[1]BBC De Eekhoorn'!$AC280</f>
        <v>4</v>
      </c>
      <c r="E13" s="9">
        <f>'[1]BBC De Eekhoorn'!$AC283</f>
        <v>1</v>
      </c>
      <c r="F13" s="7">
        <f>'[1]BBC De Eekhoorn'!$AC$271</f>
        <v>14</v>
      </c>
      <c r="G13" s="9">
        <f t="shared" si="0"/>
        <v>0.31818181818181818</v>
      </c>
      <c r="H13" s="7">
        <f>'[1]BBC De Eekhoorn'!$AC$270</f>
        <v>15</v>
      </c>
    </row>
    <row r="14" spans="1:8" x14ac:dyDescent="0.25">
      <c r="A14" s="7" cm="1">
        <f t="array" ref="A14">_xlfn.IFS('[1]Leden +punten '!$E$4=25,'[1]Leden +punten '!C16,'[1]Leden +punten '!$E$4=20,'[1]Leden +punten '!F16,'[1]Leden +punten '!$E$4=15,'[1]Leden +punten '!H16)</f>
        <v>40</v>
      </c>
      <c r="B14" s="12" t="str">
        <f>'[1]Leden +punten '!B16</f>
        <v>Gust</v>
      </c>
      <c r="C14" s="7">
        <f>'[1]BBC De Eekhoorn'!$AC308</f>
        <v>10</v>
      </c>
      <c r="D14" s="7">
        <f>'[1]BBC De Eekhoorn'!$AC309</f>
        <v>18</v>
      </c>
      <c r="E14" s="9">
        <f>'[1]BBC De Eekhoorn'!$AC312</f>
        <v>0.95</v>
      </c>
      <c r="F14" s="7">
        <f>'[1]BBC De Eekhoorn'!$AC$300</f>
        <v>15</v>
      </c>
      <c r="G14" s="9">
        <f t="shared" si="0"/>
        <v>0.375</v>
      </c>
      <c r="H14" s="7">
        <f>'[1]BBC De Eekhoorn'!$AC$299</f>
        <v>12</v>
      </c>
    </row>
    <row r="15" spans="1:8" x14ac:dyDescent="0.25">
      <c r="A15" s="7" cm="1">
        <f t="array" ref="A15">_xlfn.IFS('[1]Leden +punten '!$E$4=25,'[1]Leden +punten '!C17,'[1]Leden +punten '!$E$4=20,'[1]Leden +punten '!F17,'[1]Leden +punten '!$E$4=15,'[1]Leden +punten '!H17)</f>
        <v>38</v>
      </c>
      <c r="B15" s="10" t="str">
        <f>'[1]Leden +punten '!B17</f>
        <v>François</v>
      </c>
      <c r="C15" s="7">
        <f>'[1]BBC De Eekhoorn'!$AC337</f>
        <v>17</v>
      </c>
      <c r="D15" s="7">
        <f>'[1]BBC De Eekhoorn'!$AC338</f>
        <v>18</v>
      </c>
      <c r="E15" s="9">
        <f>'[1]BBC De Eekhoorn'!$AC341</f>
        <v>1</v>
      </c>
      <c r="F15" s="7">
        <f>'[1]BBC De Eekhoorn'!$AC$329</f>
        <v>13</v>
      </c>
      <c r="G15" s="9">
        <f t="shared" si="0"/>
        <v>0.34210526315789475</v>
      </c>
      <c r="H15" s="7">
        <f>'[1]BBC De Eekhoorn'!$AC$328</f>
        <v>11</v>
      </c>
    </row>
    <row r="16" spans="1:8" x14ac:dyDescent="0.25">
      <c r="A16" s="7" cm="1">
        <f t="array" ref="A16">_xlfn.IFS('[1]Leden +punten '!$E$4=25,'[1]Leden +punten '!C18,'[1]Leden +punten '!$E$4=20,'[1]Leden +punten '!F18,'[1]Leden +punten '!$E$4=15,'[1]Leden +punten '!H18)</f>
        <v>36</v>
      </c>
      <c r="B16" s="10" t="str">
        <f>'[1]Leden +punten '!B18</f>
        <v>Raymond</v>
      </c>
      <c r="C16" s="7">
        <f>'[1]BBC De Eekhoorn'!$AC366</f>
        <v>14</v>
      </c>
      <c r="D16" s="7">
        <f>'[1]BBC De Eekhoorn'!$AC367</f>
        <v>23</v>
      </c>
      <c r="E16" s="9">
        <f>'[1]BBC De Eekhoorn'!$AC370</f>
        <v>0.97222222222222221</v>
      </c>
      <c r="F16" s="7">
        <f>'[1]BBC De Eekhoorn'!$AC$358</f>
        <v>14</v>
      </c>
      <c r="G16" s="9">
        <f t="shared" si="0"/>
        <v>0.3888888888888889</v>
      </c>
      <c r="H16" s="7">
        <f>'[1]BBC De Eekhoorn'!$AC$357</f>
        <v>9</v>
      </c>
    </row>
    <row r="17" spans="1:8" x14ac:dyDescent="0.25">
      <c r="A17" s="7" cm="1">
        <f t="array" ref="A17">_xlfn.IFS('[1]Leden +punten '!$E$4=25,'[1]Leden +punten '!C19,'[1]Leden +punten '!$E$4=20,'[1]Leden +punten '!F19,'[1]Leden +punten '!$E$4=15,'[1]Leden +punten '!H19)</f>
        <v>35</v>
      </c>
      <c r="B17" s="8" t="str">
        <f>'[1]Leden +punten '!B19</f>
        <v>Mon</v>
      </c>
      <c r="C17" s="7">
        <f>'[1]BBC De Eekhoorn'!$AC395</f>
        <v>6</v>
      </c>
      <c r="D17" s="7">
        <f>'[1]BBC De Eekhoorn'!$AC396</f>
        <v>20</v>
      </c>
      <c r="E17" s="9">
        <f>'[1]BBC De Eekhoorn'!$AC399</f>
        <v>0.88571428571428568</v>
      </c>
      <c r="F17" s="7">
        <f>'[1]BBC De Eekhoorn'!$AC$387</f>
        <v>10</v>
      </c>
      <c r="G17" s="9">
        <f t="shared" si="0"/>
        <v>0.2857142857142857</v>
      </c>
      <c r="H17" s="7">
        <f>'[1]BBC De Eekhoorn'!$AC$386</f>
        <v>12</v>
      </c>
    </row>
    <row r="18" spans="1:8" x14ac:dyDescent="0.25">
      <c r="A18" s="7" cm="1">
        <f t="array" ref="A18">_xlfn.IFS('[1]Leden +punten '!$E$4=25,'[1]Leden +punten '!C20,'[1]Leden +punten '!$E$4=20,'[1]Leden +punten '!F20,'[1]Leden +punten '!$E$4=15,'[1]Leden +punten '!H20)</f>
        <v>30</v>
      </c>
      <c r="B18" s="10" t="str">
        <f>'[1]Leden +punten '!B20</f>
        <v>Robert</v>
      </c>
      <c r="C18" s="7">
        <f>'[1]BBC De Eekhoorn'!$AC424</f>
        <v>14</v>
      </c>
      <c r="D18" s="7">
        <f>'[1]BBC De Eekhoorn'!$AC425</f>
        <v>15</v>
      </c>
      <c r="E18" s="9">
        <f>'[1]BBC De Eekhoorn'!$AC428</f>
        <v>1</v>
      </c>
      <c r="F18" s="7">
        <f>'[1]BBC De Eekhoorn'!$AC$416</f>
        <v>15</v>
      </c>
      <c r="G18" s="9">
        <f t="shared" si="0"/>
        <v>0.5</v>
      </c>
      <c r="H18" s="7">
        <f>'[1]BBC De Eekhoorn'!$AC$415</f>
        <v>10</v>
      </c>
    </row>
    <row r="19" spans="1:8" x14ac:dyDescent="0.25">
      <c r="A19" s="7" cm="1">
        <f t="array" ref="A19">_xlfn.IFS('[1]Leden +punten '!$E$4=25,'[1]Leden +punten '!C21,'[1]Leden +punten '!$E$4=20,'[1]Leden +punten '!F21,'[1]Leden +punten '!$E$4=15,'[1]Leden +punten '!H21)</f>
        <v>28</v>
      </c>
      <c r="B19" s="8" t="str">
        <f>'[1]Leden +punten '!B21</f>
        <v>Jean-V</v>
      </c>
      <c r="C19" s="7">
        <f>'[1]BBC De Eekhoorn'!$AC453</f>
        <v>10</v>
      </c>
      <c r="D19" s="7">
        <f>'[1]BBC De Eekhoorn'!$AC454</f>
        <v>18</v>
      </c>
      <c r="E19" s="9">
        <f>'[1]BBC De Eekhoorn'!$AC457</f>
        <v>1</v>
      </c>
      <c r="F19" s="7">
        <f>'[1]BBC De Eekhoorn'!$AC$445</f>
        <v>13</v>
      </c>
      <c r="G19" s="9">
        <f t="shared" si="0"/>
        <v>0.4642857142857143</v>
      </c>
      <c r="H19" s="7">
        <f>'[1]BBC De Eekhoorn'!$AC$444</f>
        <v>10</v>
      </c>
    </row>
    <row r="20" spans="1:8" x14ac:dyDescent="0.25">
      <c r="A20" s="7" cm="1">
        <f t="array" ref="A20">_xlfn.IFS('[1]Leden +punten '!$E$4=25,'[1]Leden +punten '!C22,'[1]Leden +punten '!$E$4=20,'[1]Leden +punten '!F22,'[1]Leden +punten '!$E$4=15,'[1]Leden +punten '!H22)</f>
        <v>27</v>
      </c>
      <c r="B20" s="10" t="str">
        <f>'[1]Leden +punten '!B22</f>
        <v>Walter-H</v>
      </c>
      <c r="C20" s="7">
        <f>'[1]BBC De Eekhoorn'!$AC482</f>
        <v>19</v>
      </c>
      <c r="D20" s="7">
        <f>'[1]BBC De Eekhoorn'!$AC483</f>
        <v>21</v>
      </c>
      <c r="E20" s="9">
        <f>'[1]BBC De Eekhoorn'!$AC486</f>
        <v>0.92592592592592593</v>
      </c>
      <c r="F20" s="7">
        <f>'[1]BBC De Eekhoorn'!$AC$474</f>
        <v>15</v>
      </c>
      <c r="G20" s="9">
        <f t="shared" si="0"/>
        <v>0.55555555555555558</v>
      </c>
      <c r="H20" s="7">
        <f>'[1]BBC De Eekhoorn'!$AC$473</f>
        <v>11</v>
      </c>
    </row>
    <row r="21" spans="1:8" x14ac:dyDescent="0.25">
      <c r="A21" s="7" cm="1">
        <f t="array" ref="A21">_xlfn.IFS('[1]Leden +punten '!$E$4=25,'[1]Leden +punten '!C23,'[1]Leden +punten '!$E$4=20,'[1]Leden +punten '!F23,'[1]Leden +punten '!$E$4=15,'[1]Leden +punten '!H23)</f>
        <v>20</v>
      </c>
      <c r="B21" s="8" t="str">
        <f>'[1]Leden +punten '!B23</f>
        <v>Jef</v>
      </c>
      <c r="C21" s="7">
        <f>'[1]BBC De Eekhoorn'!$AC511</f>
        <v>7</v>
      </c>
      <c r="D21" s="7">
        <f>'[1]BBC De Eekhoorn'!$AC512</f>
        <v>24</v>
      </c>
      <c r="E21" s="9">
        <f>'[1]BBC De Eekhoorn'!$AC515</f>
        <v>0.85</v>
      </c>
      <c r="F21" s="7">
        <f>'[1]BBC De Eekhoorn'!$AC$503</f>
        <v>9</v>
      </c>
      <c r="G21" s="9">
        <f t="shared" si="0"/>
        <v>0.45</v>
      </c>
      <c r="H21" s="7">
        <f>'[1]BBC De Eekhoorn'!$AC$502</f>
        <v>12</v>
      </c>
    </row>
    <row r="22" spans="1:8" x14ac:dyDescent="0.25">
      <c r="A22" s="7" cm="1">
        <f t="array" ref="A22">_xlfn.IFS('[1]Leden +punten '!$E$4=25,'[1]Leden +punten '!C24,'[1]Leden +punten '!$E$4=20,'[1]Leden +punten '!F24,'[1]Leden +punten '!$E$4=15,'[1]Leden +punten '!H24)</f>
        <v>12</v>
      </c>
      <c r="B22" s="8" t="str">
        <f>'[1]Leden +punten '!B24</f>
        <v>Georges</v>
      </c>
      <c r="C22" s="7">
        <f>'[1]BBC De Eekhoorn'!$AC540</f>
        <v>0</v>
      </c>
      <c r="D22" s="7">
        <f>'[1]BBC De Eekhoorn'!$AC541</f>
        <v>0</v>
      </c>
      <c r="E22" s="9" t="str">
        <f>'[1]BBC De Eekhoorn'!$AC544</f>
        <v/>
      </c>
      <c r="F22" s="7">
        <f>'[1]BBC De Eekhoorn'!$AC$532</f>
        <v>0</v>
      </c>
      <c r="G22" s="9">
        <f t="shared" si="0"/>
        <v>0</v>
      </c>
      <c r="H22" s="7">
        <f>'[1]BBC De Eekhoorn'!$AC$531</f>
        <v>0</v>
      </c>
    </row>
    <row r="29" spans="1:8" x14ac:dyDescent="0.25">
      <c r="A29" s="1"/>
      <c r="B29" s="1"/>
      <c r="C29" s="1"/>
      <c r="D29" s="1"/>
      <c r="E29" s="1"/>
      <c r="F29" s="1"/>
    </row>
    <row r="30" spans="1:8" x14ac:dyDescent="0.25">
      <c r="A30" s="1"/>
      <c r="B30" s="1"/>
      <c r="C30" s="1"/>
      <c r="D30" s="1"/>
      <c r="E30" s="1"/>
      <c r="F30" s="1"/>
    </row>
    <row r="31" spans="1:8" x14ac:dyDescent="0.25">
      <c r="A31" s="1"/>
      <c r="B31" s="2"/>
      <c r="C31" s="1"/>
      <c r="D31" s="1"/>
      <c r="E31" s="1"/>
      <c r="F31" s="1"/>
    </row>
    <row r="32" spans="1:8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2"/>
      <c r="C35" s="1"/>
      <c r="D35" s="1"/>
      <c r="E35" s="1"/>
      <c r="F35" s="1"/>
    </row>
    <row r="36" spans="1:6" x14ac:dyDescent="0.25">
      <c r="A36" s="3"/>
      <c r="B36" s="3"/>
      <c r="C36" s="1"/>
      <c r="D36" s="1"/>
      <c r="E36" s="1"/>
      <c r="F36" s="1"/>
    </row>
    <row r="57" spans="2:2" x14ac:dyDescent="0.25">
      <c r="B57" s="1"/>
    </row>
    <row r="59" spans="2:2" x14ac:dyDescent="0.25">
      <c r="B59" s="1"/>
    </row>
  </sheetData>
  <conditionalFormatting sqref="E4:E22">
    <cfRule type="top10" dxfId="2" priority="4" rank="3"/>
  </conditionalFormatting>
  <conditionalFormatting sqref="F4:F22">
    <cfRule type="top10" dxfId="1" priority="1" rank="3"/>
  </conditionalFormatting>
  <conditionalFormatting sqref="G4:G22">
    <cfRule type="top10" dxfId="0" priority="3" rank="3"/>
  </conditionalFormatting>
  <conditionalFormatting sqref="H4:H22">
    <cfRule type="colorScale" priority="2">
      <colorScale>
        <cfvo type="num" val="&quot;&gt;1&quot;"/>
        <cfvo type="num" val="&quot;&lt;25&quot;"/>
        <color theme="0" tint="-4.9989318521683403E-2"/>
        <color rgb="FFFFEF9C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&amp;LBBC De Eekhoorn&amp;R&amp;D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Web trim 2 23 VS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debaere</dc:creator>
  <cp:lastModifiedBy>Jerome Debaere</cp:lastModifiedBy>
  <cp:lastPrinted>2020-09-02T13:26:39Z</cp:lastPrinted>
  <dcterms:created xsi:type="dcterms:W3CDTF">2016-08-09T15:27:09Z</dcterms:created>
  <dcterms:modified xsi:type="dcterms:W3CDTF">2023-08-29T18:31:49Z</dcterms:modified>
</cp:coreProperties>
</file>